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RAM/Rahandusministeerium/Tallinna mnt 14/Kauba tn 5/"/>
    </mc:Choice>
  </mc:AlternateContent>
  <xr:revisionPtr revIDLastSave="5" documentId="13_ncr:1_{8D9AC813-5A0A-44DF-B35E-3C06DF05308E}" xr6:coauthVersionLast="47" xr6:coauthVersionMax="47" xr10:uidLastSave="{0F499FF9-F026-4E82-9771-8A1D9FF61E1D}"/>
  <bookViews>
    <workbookView xWindow="25630" yWindow="1460" windowWidth="19200" windowHeight="997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6" i="2"/>
  <c r="G13" i="2" l="1"/>
  <c r="G14" i="2"/>
  <c r="G15" i="2"/>
  <c r="G17" i="2"/>
  <c r="G18" i="2"/>
  <c r="G20" i="2"/>
  <c r="G9" i="2"/>
  <c r="G10" i="2"/>
  <c r="G11" i="2"/>
  <c r="G12" i="2"/>
  <c r="G8" i="2" l="1"/>
  <c r="G21" i="2" l="1"/>
  <c r="G22" i="2" s="1"/>
  <c r="G23" i="2" l="1"/>
  <c r="G24" i="2" l="1"/>
  <c r="G25" i="2" l="1"/>
  <c r="G26" i="2" s="1"/>
  <c r="G27" i="2" s="1"/>
</calcChain>
</file>

<file path=xl/sharedStrings.xml><?xml version="1.0" encoding="utf-8"?>
<sst xmlns="http://schemas.openxmlformats.org/spreadsheetml/2006/main" count="42" uniqueCount="33">
  <si>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</si>
  <si>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</si>
  <si>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</si>
  <si>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</si>
  <si>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</si>
  <si>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</si>
  <si>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</si>
  <si>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</si>
  <si>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</si>
  <si>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</si>
  <si>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Töö nimetus</t>
  </si>
  <si>
    <t>Kogus (ühik)</t>
  </si>
  <si>
    <t>Ühikuhind (€)</t>
  </si>
  <si>
    <t>Laadimisjaam Autel 22 kW</t>
  </si>
  <si>
    <t>tk</t>
  </si>
  <si>
    <t>Paigaldus vundamendile (koos materjaliga)</t>
  </si>
  <si>
    <t>Pojektdokumentatsiooni koostamine ja dokumentatsiooni kooskõlastamine (tööprojekt)</t>
  </si>
  <si>
    <t>Töö korraldamise üldkulu projekteerimine ja ehitamine</t>
  </si>
  <si>
    <t>Kaablitee rajamine välitingimustes pinnases</t>
  </si>
  <si>
    <t>m</t>
  </si>
  <si>
    <t>Lisa mõõteseadme paigaldus, koos mõõteseadmega</t>
  </si>
  <si>
    <t xml:space="preserve">Pinnase utiliseerimine </t>
  </si>
  <si>
    <t>kompl</t>
  </si>
  <si>
    <r>
      <t>m</t>
    </r>
    <r>
      <rPr>
        <vertAlign val="superscript"/>
        <sz val="11"/>
        <color rgb="FF000000"/>
        <rFont val="Calibri"/>
        <family val="2"/>
        <charset val="186"/>
        <scheme val="minor"/>
      </rPr>
      <t>3</t>
    </r>
  </si>
  <si>
    <t>Tööde loetelu ja eeldatav maksumus - Tallinna mnt 14 / Kauba tn 5, Rapla</t>
  </si>
  <si>
    <t>elektriauto laadimisjaama rajamine (4-kohta)</t>
  </si>
  <si>
    <r>
      <t>Kaabelliini materjal sisetingimustesse, ristlõige Al 50 - 70 mm</t>
    </r>
    <r>
      <rPr>
        <vertAlign val="superscript"/>
        <sz val="11"/>
        <color theme="1"/>
        <rFont val="Calibri"/>
        <family val="2"/>
        <charset val="186"/>
        <scheme val="minor"/>
      </rPr>
      <t xml:space="preserve">2 </t>
    </r>
  </si>
  <si>
    <r>
      <t>Kaabelliini materjal sisetingimustesse, ristlõige Cu 4 - 6 mm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</si>
  <si>
    <r>
      <t>Geoalus väike (kuni 50m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  <r>
      <rPr>
        <sz val="11"/>
        <color rgb="FF000000"/>
        <rFont val="Calibri"/>
        <family val="2"/>
        <charset val="186"/>
        <scheme val="minor"/>
      </rPr>
      <t>)</t>
    </r>
  </si>
  <si>
    <t>Jaotuskilp suur (rohkem kui 5 kaitselüliti gruppi), (sisaldab tööd ja materjali)</t>
  </si>
  <si>
    <r>
      <t>Pinnase taastamistööd - haljastus pindalaga mahus 1m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  <r>
      <rPr>
        <sz val="11"/>
        <color rgb="FF000000"/>
        <rFont val="Calibri"/>
        <family val="2"/>
        <charset val="186"/>
        <scheme val="minor"/>
      </rPr>
      <t xml:space="preserve"> - 15m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  <r>
      <rPr>
        <sz val="11"/>
        <color rgb="FF000000"/>
        <rFont val="Calibri"/>
        <family val="2"/>
        <charset val="186"/>
        <scheme val="minor"/>
      </rPr>
      <t xml:space="preserve"> (töö ja materjal)*</t>
    </r>
  </si>
  <si>
    <t>Teostusdokumentatsioon</t>
  </si>
  <si>
    <t>Üürilepingu nr KPJ-4/2020-230 lisale nr 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</si>
</sst>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16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vertAlign val="superscript"/>
      <sz val="11"/>
      <color rgb="FF000000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9" fillId="0" borderId="0"/>
  </cellStyleXfs>
  <cellXfs count="73">
    <xf numFmtId="0" fontId="0" fillId="0" borderId="0" xfId="0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right"/>
    </xf>
    <xf numFmtId="0" fontId="11" fillId="0" borderId="0" xfId="0" applyFont="1" applyAlignment="1">
      <alignment vertical="center"/>
    </xf>
    <xf numFmtId="0" fontId="5" fillId="0" borderId="0" xfId="0" applyFont="1"/>
    <xf numFmtId="0" fontId="12" fillId="0" borderId="4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2" fillId="0" borderId="3" xfId="0" applyFont="1" applyBorder="1" applyAlignment="1">
      <alignment vertical="center" wrapText="1"/>
    </xf>
    <xf numFmtId="9" fontId="12" fillId="0" borderId="2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10" fillId="2" borderId="24" xfId="0" applyFont="1" applyFill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1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21" xfId="0" applyFont="1" applyBorder="1"/>
    <xf numFmtId="0" fontId="4" fillId="0" borderId="21" xfId="0" applyFont="1" applyBorder="1" applyAlignment="1">
      <alignment horizontal="right"/>
    </xf>
    <xf numFmtId="9" fontId="4" fillId="0" borderId="23" xfId="0" applyNumberFormat="1" applyFont="1" applyBorder="1"/>
    <xf numFmtId="0" fontId="4" fillId="2" borderId="15" xfId="0" applyFont="1" applyFill="1" applyBorder="1"/>
    <xf numFmtId="0" fontId="4" fillId="0" borderId="8" xfId="0" applyFont="1" applyBorder="1" applyAlignment="1">
      <alignment horizontal="right"/>
    </xf>
    <xf numFmtId="9" fontId="4" fillId="0" borderId="25" xfId="0" applyNumberFormat="1" applyFont="1" applyBorder="1" applyAlignment="1">
      <alignment horizontal="right"/>
    </xf>
    <xf numFmtId="0" fontId="4" fillId="0" borderId="7" xfId="0" applyFont="1" applyBorder="1"/>
    <xf numFmtId="4" fontId="4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3" fillId="0" borderId="10" xfId="0" applyFont="1" applyBorder="1" applyAlignment="1">
      <alignment horizontal="right"/>
    </xf>
    <xf numFmtId="4" fontId="12" fillId="0" borderId="22" xfId="0" applyNumberFormat="1" applyFont="1" applyBorder="1" applyAlignment="1">
      <alignment vertical="center" wrapText="1"/>
    </xf>
    <xf numFmtId="0" fontId="12" fillId="0" borderId="22" xfId="0" applyFont="1" applyBorder="1" applyAlignment="1">
      <alignment horizontal="right" vertical="center" wrapText="1"/>
    </xf>
    <xf numFmtId="0" fontId="10" fillId="0" borderId="2" xfId="0" applyFont="1" applyBorder="1"/>
    <xf numFmtId="0" fontId="3" fillId="0" borderId="23" xfId="0" applyFont="1" applyBorder="1" applyAlignment="1">
      <alignment horizontal="right"/>
    </xf>
    <xf numFmtId="0" fontId="4" fillId="2" borderId="24" xfId="0" applyFont="1" applyFill="1" applyBorder="1"/>
    <xf numFmtId="0" fontId="4" fillId="0" borderId="25" xfId="0" applyFont="1" applyBorder="1" applyAlignment="1">
      <alignment horizontal="right"/>
    </xf>
    <xf numFmtId="0" fontId="4" fillId="0" borderId="26" xfId="0" applyFont="1" applyBorder="1"/>
    <xf numFmtId="3" fontId="12" fillId="0" borderId="22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0" fontId="1" fillId="0" borderId="22" xfId="0" applyFont="1" applyBorder="1"/>
    <xf numFmtId="0" fontId="5" fillId="0" borderId="22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1" fillId="0" borderId="17" xfId="0" applyFont="1" applyBorder="1" applyAlignment="1">
      <alignment vertical="center" wrapText="1"/>
    </xf>
    <xf numFmtId="164" fontId="12" fillId="0" borderId="5" xfId="0" applyNumberFormat="1" applyFont="1" applyBorder="1" applyAlignment="1">
      <alignment vertical="center" wrapText="1"/>
    </xf>
    <xf numFmtId="164" fontId="12" fillId="0" borderId="11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3" fontId="12" fillId="0" borderId="28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12" fillId="0" borderId="27" xfId="0" applyNumberFormat="1" applyFont="1" applyBorder="1" applyAlignment="1">
      <alignment vertical="center" wrapText="1"/>
    </xf>
    <xf numFmtId="3" fontId="11" fillId="0" borderId="28" xfId="0" applyNumberFormat="1" applyFont="1" applyBorder="1" applyAlignment="1">
      <alignment vertical="center" wrapText="1"/>
    </xf>
    <xf numFmtId="3" fontId="12" fillId="0" borderId="29" xfId="0" applyNumberFormat="1" applyFont="1" applyBorder="1" applyAlignment="1">
      <alignment vertical="center" wrapText="1"/>
    </xf>
    <xf numFmtId="3" fontId="11" fillId="2" borderId="20" xfId="0" applyNumberFormat="1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11" fillId="0" borderId="31" xfId="0" applyNumberFormat="1" applyFont="1" applyBorder="1" applyAlignment="1">
      <alignment vertical="center" wrapText="1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tabSelected="1" zoomScaleNormal="100" workbookViewId="0">
      <pane ySplit="7" topLeftCell="A8" activePane="bottomLeft" state="frozen"/>
      <selection pane="bottomLeft" activeCell="M13" sqref="M12:M13"/>
    </sheetView>
  </sheetViews>
  <sheetFormatPr defaultColWidth="9.33203125" defaultRowHeight="14.5" x14ac:dyDescent="0.35"/>
  <cols>
    <col min="1" max="1" width="4.33203125" style="4" customWidth="1"/>
    <col min="2" max="2" width="6.77734375" style="4" customWidth="1"/>
    <col min="3" max="3" width="81" style="4" customWidth="1"/>
    <col min="4" max="4" width="6.77734375" style="4" customWidth="1"/>
    <col min="5" max="5" width="7.77734375" style="4" customWidth="1"/>
    <col min="6" max="6" width="16.109375" style="4" customWidth="1"/>
    <col min="7" max="7" width="18.109375" style="12" customWidth="1"/>
    <col min="8" max="16384" width="9.33203125" style="4"/>
  </cols>
  <sheetData>
    <row r="1" spans="2:10" x14ac:dyDescent="0.35">
      <c r="B1" s="21"/>
      <c r="C1" s="21"/>
      <c r="D1" s="21"/>
      <c r="E1" s="21"/>
      <c r="F1" s="21"/>
      <c r="G1" s="1" t="s">
        <v>0</v>
      </c>
      <c r="H1" s="21"/>
      <c r="I1" s="21"/>
      <c r="J1" s="21"/>
    </row>
    <row r="2" spans="2:10" x14ac:dyDescent="0.35">
      <c r="B2" s="21"/>
      <c r="C2" s="21"/>
      <c r="D2" s="21"/>
      <c r="E2" s="21"/>
      <c r="F2" s="21"/>
      <c r="G2" s="2" t="s">
        <v>32</v>
      </c>
      <c r="H2" s="21"/>
      <c r="I2" s="21"/>
      <c r="J2" s="21"/>
    </row>
    <row r="4" spans="2:10" x14ac:dyDescent="0.35">
      <c r="B4" s="60" t="s">
        <v>24</v>
      </c>
      <c r="C4" s="60"/>
      <c r="D4" s="60"/>
      <c r="E4" s="60"/>
      <c r="F4" s="60"/>
      <c r="G4" s="60"/>
      <c r="H4" s="21"/>
      <c r="I4" s="21"/>
      <c r="J4" s="21"/>
    </row>
    <row r="5" spans="2:10" x14ac:dyDescent="0.35">
      <c r="B5" s="21"/>
      <c r="C5" s="61" t="s">
        <v>25</v>
      </c>
      <c r="D5" s="62"/>
      <c r="E5" s="62"/>
      <c r="F5" s="63"/>
      <c r="G5" s="63"/>
      <c r="H5" s="21"/>
      <c r="I5" s="21"/>
      <c r="J5" s="21"/>
    </row>
    <row r="6" spans="2:10" ht="15" thickBot="1" x14ac:dyDescent="0.4">
      <c r="B6" s="3"/>
      <c r="C6" s="21"/>
      <c r="D6" s="21"/>
      <c r="E6" s="21"/>
      <c r="F6" s="21"/>
      <c r="G6" s="20"/>
      <c r="H6" s="21"/>
      <c r="I6" s="21"/>
      <c r="J6" s="21"/>
    </row>
    <row r="7" spans="2:10" ht="43.5" x14ac:dyDescent="0.35">
      <c r="B7" s="31" t="s">
        <v>1</v>
      </c>
      <c r="C7" s="32" t="s">
        <v>10</v>
      </c>
      <c r="D7" s="64" t="s">
        <v>11</v>
      </c>
      <c r="E7" s="64"/>
      <c r="F7" s="51" t="s">
        <v>12</v>
      </c>
      <c r="G7" s="19" t="s">
        <v>2</v>
      </c>
      <c r="H7" s="21"/>
      <c r="I7" s="21"/>
      <c r="J7" s="21"/>
    </row>
    <row r="8" spans="2:10" x14ac:dyDescent="0.35">
      <c r="B8" s="5">
        <v>1</v>
      </c>
      <c r="C8" s="6" t="s">
        <v>13</v>
      </c>
      <c r="D8" s="41">
        <v>4</v>
      </c>
      <c r="E8" s="34" t="s">
        <v>14</v>
      </c>
      <c r="F8" s="52">
        <v>702.72</v>
      </c>
      <c r="G8" s="65">
        <f>D8*F8</f>
        <v>2810.88</v>
      </c>
      <c r="H8" s="21"/>
      <c r="I8" s="21"/>
      <c r="J8" s="21"/>
    </row>
    <row r="9" spans="2:10" x14ac:dyDescent="0.35">
      <c r="B9" s="5">
        <v>2</v>
      </c>
      <c r="C9" s="6" t="s">
        <v>15</v>
      </c>
      <c r="D9" s="41">
        <v>2</v>
      </c>
      <c r="E9" s="34" t="s">
        <v>14</v>
      </c>
      <c r="F9" s="52">
        <v>1170</v>
      </c>
      <c r="G9" s="65">
        <f t="shared" ref="G9:G20" si="0">D9*F9</f>
        <v>2340</v>
      </c>
      <c r="H9" s="21"/>
      <c r="I9" s="21"/>
      <c r="J9" s="21"/>
    </row>
    <row r="10" spans="2:10" x14ac:dyDescent="0.35">
      <c r="B10" s="5">
        <v>3</v>
      </c>
      <c r="C10" s="6" t="s">
        <v>17</v>
      </c>
      <c r="D10" s="41">
        <v>1</v>
      </c>
      <c r="E10" s="34" t="s">
        <v>14</v>
      </c>
      <c r="F10" s="52">
        <v>3000</v>
      </c>
      <c r="G10" s="65">
        <f t="shared" si="0"/>
        <v>3000</v>
      </c>
      <c r="H10" s="21"/>
      <c r="I10" s="21"/>
      <c r="J10" s="21"/>
    </row>
    <row r="11" spans="2:10" ht="29" x14ac:dyDescent="0.35">
      <c r="B11" s="5">
        <v>4</v>
      </c>
      <c r="C11" s="6" t="s">
        <v>16</v>
      </c>
      <c r="D11" s="41">
        <v>1</v>
      </c>
      <c r="E11" s="34" t="s">
        <v>14</v>
      </c>
      <c r="F11" s="52">
        <v>3145</v>
      </c>
      <c r="G11" s="65">
        <f t="shared" si="0"/>
        <v>3145</v>
      </c>
      <c r="H11" s="21"/>
      <c r="I11" s="21"/>
      <c r="J11" s="21"/>
    </row>
    <row r="12" spans="2:10" ht="16.5" x14ac:dyDescent="0.35">
      <c r="B12" s="5">
        <v>5</v>
      </c>
      <c r="C12" s="6" t="s">
        <v>28</v>
      </c>
      <c r="D12" s="41">
        <v>1</v>
      </c>
      <c r="E12" s="34" t="s">
        <v>14</v>
      </c>
      <c r="F12" s="52">
        <v>925</v>
      </c>
      <c r="G12" s="65">
        <f t="shared" si="0"/>
        <v>925</v>
      </c>
      <c r="H12" s="21"/>
      <c r="I12" s="21"/>
      <c r="J12" s="21"/>
    </row>
    <row r="13" spans="2:10" x14ac:dyDescent="0.35">
      <c r="B13" s="5">
        <v>6</v>
      </c>
      <c r="C13" s="6" t="s">
        <v>18</v>
      </c>
      <c r="D13" s="41">
        <v>13</v>
      </c>
      <c r="E13" s="34" t="s">
        <v>14</v>
      </c>
      <c r="F13" s="52">
        <v>184.84</v>
      </c>
      <c r="G13" s="65">
        <f t="shared" si="0"/>
        <v>2402.92</v>
      </c>
      <c r="H13" s="21"/>
      <c r="I13" s="21"/>
      <c r="J13" s="21"/>
    </row>
    <row r="14" spans="2:10" ht="16.5" x14ac:dyDescent="0.35">
      <c r="B14" s="5">
        <v>7</v>
      </c>
      <c r="C14" s="42" t="s">
        <v>27</v>
      </c>
      <c r="D14" s="43">
        <v>58</v>
      </c>
      <c r="E14" s="44" t="s">
        <v>19</v>
      </c>
      <c r="F14" s="53">
        <v>15.456750000000001</v>
      </c>
      <c r="G14" s="65">
        <f t="shared" si="0"/>
        <v>896.49150000000009</v>
      </c>
      <c r="H14" s="21"/>
      <c r="I14" s="21"/>
      <c r="J14" s="22"/>
    </row>
    <row r="15" spans="2:10" ht="16.5" x14ac:dyDescent="0.35">
      <c r="B15" s="54">
        <v>8</v>
      </c>
      <c r="C15" s="50" t="s">
        <v>26</v>
      </c>
      <c r="D15" s="47">
        <v>5</v>
      </c>
      <c r="E15" s="34" t="s">
        <v>19</v>
      </c>
      <c r="F15" s="52">
        <v>33.03</v>
      </c>
      <c r="G15" s="65">
        <f t="shared" si="0"/>
        <v>165.15</v>
      </c>
      <c r="H15" s="21"/>
      <c r="I15" s="21"/>
      <c r="J15" s="22"/>
    </row>
    <row r="16" spans="2:10" x14ac:dyDescent="0.35">
      <c r="B16" s="5">
        <v>9</v>
      </c>
      <c r="C16" s="46" t="s">
        <v>29</v>
      </c>
      <c r="D16" s="47">
        <v>1</v>
      </c>
      <c r="E16" s="34" t="s">
        <v>14</v>
      </c>
      <c r="F16" s="52">
        <v>3365.6032500000001</v>
      </c>
      <c r="G16" s="65">
        <f t="shared" si="0"/>
        <v>3365.6032500000001</v>
      </c>
      <c r="H16" s="21"/>
      <c r="I16" s="21"/>
      <c r="J16" s="22"/>
    </row>
    <row r="17" spans="2:10" x14ac:dyDescent="0.35">
      <c r="B17" s="5">
        <v>10</v>
      </c>
      <c r="C17" s="48" t="s">
        <v>20</v>
      </c>
      <c r="D17" s="49">
        <v>1</v>
      </c>
      <c r="E17" s="45" t="s">
        <v>14</v>
      </c>
      <c r="F17" s="55">
        <v>588.42949999999996</v>
      </c>
      <c r="G17" s="65">
        <f t="shared" si="0"/>
        <v>588.42949999999996</v>
      </c>
      <c r="H17" s="21"/>
      <c r="I17" s="21"/>
      <c r="J17" s="22"/>
    </row>
    <row r="18" spans="2:10" ht="31" x14ac:dyDescent="0.35">
      <c r="B18" s="5">
        <v>11</v>
      </c>
      <c r="C18" s="6" t="s">
        <v>30</v>
      </c>
      <c r="D18" s="41">
        <v>9</v>
      </c>
      <c r="E18" s="34" t="s">
        <v>22</v>
      </c>
      <c r="F18" s="52">
        <v>61.050000000000004</v>
      </c>
      <c r="G18" s="65">
        <f t="shared" si="0"/>
        <v>549.45000000000005</v>
      </c>
      <c r="H18" s="21"/>
      <c r="I18" s="21"/>
      <c r="J18" s="22"/>
    </row>
    <row r="19" spans="2:10" ht="16.5" x14ac:dyDescent="0.35">
      <c r="B19" s="54">
        <v>12</v>
      </c>
      <c r="C19" s="6" t="s">
        <v>21</v>
      </c>
      <c r="D19" s="41">
        <v>2</v>
      </c>
      <c r="E19" s="34" t="s">
        <v>23</v>
      </c>
      <c r="F19" s="52">
        <v>85.100000000000009</v>
      </c>
      <c r="G19" s="65">
        <f t="shared" ref="G19" si="1">D19*F19</f>
        <v>170.20000000000002</v>
      </c>
      <c r="H19" s="21"/>
      <c r="I19" s="21"/>
      <c r="J19" s="22"/>
    </row>
    <row r="20" spans="2:10" ht="15" thickBot="1" x14ac:dyDescent="0.4">
      <c r="B20" s="56">
        <v>13</v>
      </c>
      <c r="C20" s="57" t="s">
        <v>31</v>
      </c>
      <c r="D20" s="58">
        <v>1</v>
      </c>
      <c r="E20" s="45" t="s">
        <v>14</v>
      </c>
      <c r="F20" s="59">
        <v>693.75</v>
      </c>
      <c r="G20" s="66">
        <f t="shared" si="0"/>
        <v>693.75</v>
      </c>
      <c r="H20" s="21"/>
      <c r="I20" s="21"/>
      <c r="J20" s="22"/>
    </row>
    <row r="21" spans="2:10" x14ac:dyDescent="0.35">
      <c r="B21" s="14"/>
      <c r="C21" s="23"/>
      <c r="D21" s="23"/>
      <c r="E21" s="23"/>
      <c r="F21" s="24" t="s">
        <v>3</v>
      </c>
      <c r="G21" s="67">
        <f>SUM(G8:G20)</f>
        <v>21052.874250000001</v>
      </c>
      <c r="H21" s="21"/>
      <c r="I21" s="21"/>
      <c r="J21" s="21"/>
    </row>
    <row r="22" spans="2:10" ht="15" customHeight="1" x14ac:dyDescent="0.35">
      <c r="B22" s="5"/>
      <c r="C22" s="7" t="s">
        <v>4</v>
      </c>
      <c r="D22" s="35"/>
      <c r="E22" s="35"/>
      <c r="F22" s="15">
        <v>0.15</v>
      </c>
      <c r="G22" s="65">
        <f>G21*F22</f>
        <v>3157.9311375000002</v>
      </c>
      <c r="H22" s="21"/>
      <c r="I22" s="21"/>
      <c r="J22" s="21"/>
    </row>
    <row r="23" spans="2:10" ht="15" customHeight="1" x14ac:dyDescent="0.35">
      <c r="B23" s="5"/>
      <c r="C23" s="13"/>
      <c r="D23" s="36"/>
      <c r="E23" s="36"/>
      <c r="F23" s="16" t="s">
        <v>5</v>
      </c>
      <c r="G23" s="68">
        <f>G21+G22</f>
        <v>24210.805387500001</v>
      </c>
      <c r="H23" s="21"/>
      <c r="I23" s="21"/>
      <c r="J23" s="21"/>
    </row>
    <row r="24" spans="2:10" ht="15" thickBot="1" x14ac:dyDescent="0.4">
      <c r="B24" s="8"/>
      <c r="C24" s="33" t="s">
        <v>9</v>
      </c>
      <c r="D24" s="37"/>
      <c r="E24" s="37"/>
      <c r="F24" s="25">
        <v>7.0000000000000007E-2</v>
      </c>
      <c r="G24" s="69">
        <f>G23*F24</f>
        <v>1694.7563771250002</v>
      </c>
      <c r="H24" s="21"/>
      <c r="I24" s="21"/>
      <c r="J24" s="21"/>
    </row>
    <row r="25" spans="2:10" ht="15" thickBot="1" x14ac:dyDescent="0.4">
      <c r="B25" s="9"/>
      <c r="C25" s="26"/>
      <c r="D25" s="38"/>
      <c r="E25" s="38"/>
      <c r="F25" s="17" t="s">
        <v>6</v>
      </c>
      <c r="G25" s="70">
        <f>G23+G24</f>
        <v>25905.561764624999</v>
      </c>
      <c r="H25" s="21"/>
      <c r="I25" s="21"/>
      <c r="J25" s="21"/>
    </row>
    <row r="26" spans="2:10" x14ac:dyDescent="0.35">
      <c r="B26" s="10"/>
      <c r="C26" s="27" t="s">
        <v>7</v>
      </c>
      <c r="D26" s="39"/>
      <c r="E26" s="39"/>
      <c r="F26" s="28">
        <v>0.24</v>
      </c>
      <c r="G26" s="71">
        <f>F26*G25</f>
        <v>6217.3348235099993</v>
      </c>
      <c r="H26" s="21"/>
      <c r="I26" s="21"/>
      <c r="J26" s="21"/>
    </row>
    <row r="27" spans="2:10" ht="15" thickBot="1" x14ac:dyDescent="0.4">
      <c r="B27" s="11"/>
      <c r="C27" s="29"/>
      <c r="D27" s="40"/>
      <c r="E27" s="40"/>
      <c r="F27" s="18" t="s">
        <v>8</v>
      </c>
      <c r="G27" s="72">
        <f>G25+G26</f>
        <v>32122.896588134998</v>
      </c>
      <c r="H27" s="21"/>
      <c r="I27" s="21"/>
      <c r="J27" s="21"/>
    </row>
    <row r="29" spans="2:10" x14ac:dyDescent="0.35">
      <c r="B29" s="21"/>
      <c r="C29" s="21"/>
      <c r="D29" s="21"/>
      <c r="E29" s="21"/>
      <c r="F29" s="21"/>
      <c r="G29" s="20"/>
      <c r="H29" s="21"/>
      <c r="I29" s="21"/>
      <c r="J29" s="30"/>
    </row>
  </sheetData>
  <mergeCells count="3">
    <mergeCell ref="B4:G4"/>
    <mergeCell ref="C5:G5"/>
    <mergeCell ref="D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5F25KTUSNP4X-205032580-171989</_dlc_DocId>
    <_dlc_DocIdUrl xmlns="d65e48b5-f38d-431e-9b4f-47403bf4583f">
      <Url>https://rkas.sharepoint.com/Kliendisuhted/_layouts/15/DocIdRedir.aspx?ID=5F25KTUSNP4X-205032580-171989</Url>
      <Description>5F25KTUSNP4X-205032580-171989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D2470-453E-4190-A3D3-AE7E670A5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Kaili Anderson</cp:lastModifiedBy>
  <cp:revision/>
  <dcterms:created xsi:type="dcterms:W3CDTF">2016-11-01T06:43:12Z</dcterms:created>
  <dcterms:modified xsi:type="dcterms:W3CDTF">2025-12-15T16:28:00Z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4e388c74-0330-4e6e-ad94-3440e1afcc1a</vt:lpwstr>
  </property>
</Properties>
</file>